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Лист1!$A$1:$Q$49</definedName>
  </definedNames>
  <calcPr calcId="125725"/>
</workbook>
</file>

<file path=xl/calcChain.xml><?xml version="1.0" encoding="utf-8"?>
<calcChain xmlns="http://schemas.openxmlformats.org/spreadsheetml/2006/main">
  <c r="I38" i="1"/>
  <c r="I36" s="1"/>
  <c r="I22"/>
  <c r="I18" s="1"/>
  <c r="J36"/>
  <c r="K36"/>
  <c r="K18" l="1"/>
  <c r="J18"/>
  <c r="K28"/>
  <c r="J28"/>
  <c r="I28"/>
  <c r="H40"/>
  <c r="H42"/>
  <c r="H38"/>
  <c r="H32"/>
  <c r="H30"/>
  <c r="H24"/>
  <c r="H22"/>
  <c r="H20"/>
  <c r="K44" l="1"/>
  <c r="I44"/>
  <c r="H36"/>
  <c r="J44"/>
  <c r="H18"/>
  <c r="H28"/>
  <c r="H44" l="1"/>
</calcChain>
</file>

<file path=xl/sharedStrings.xml><?xml version="1.0" encoding="utf-8"?>
<sst xmlns="http://schemas.openxmlformats.org/spreadsheetml/2006/main" count="97" uniqueCount="71">
  <si>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</si>
  <si>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</si>
  <si>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</si>
  <si>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</si>
  <si>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</si>
  <si>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</si>
  <si>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</si>
  <si>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</si>
  <si>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>2</t>
  </si>
  <si>
    <t>3</t>
  </si>
  <si>
    <t xml:space="preserve">                                                                                                                                                                        ПРИЛОЖЕНИЕ №1</t>
  </si>
  <si>
    <t>4</t>
  </si>
  <si>
    <t>1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</si>
  <si>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</si>
  <si>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</si>
  <si>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</si>
  <si>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</si>
  <si>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</si>
  <si>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</si>
  <si>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</si>
  <si>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</si>
  <si>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</si>
  <si>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</si>
  <si>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</si>
  <si>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</si>
  <si>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</si>
  <si>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</si>
  <si>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</si>
  <si>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</si>
  <si>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4.3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</si>
  <si>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</si>
  <si>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</si>
  <si>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</si>
  <si>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</si>
  <si>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</si>
  <si>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</si>
  <si>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</si>
  <si>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</si>
  <si>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</si>
  <si>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</si>
  <si>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№1: Содержание и обслуживание территории поселения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</si>
  <si>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</si>
  <si>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</si>
  <si>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</si>
  <si>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</si>
  <si>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 xml:space="preserve">                                                                          </t>
  </si>
  <si>
    <t xml:space="preserve">Мероприятие №3: Санитарная очистка поселения от безнадзорных животных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</si>
  <si>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</si>
  <si>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</si>
  <si>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</si>
  <si>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>2018 год</t>
  </si>
  <si>
    <t>2019 год</t>
  </si>
  <si>
    <t>2020 год</t>
  </si>
  <si>
    <t xml:space="preserve">Мероприятие № 1: Благоустройство территории кладбища
</t>
  </si>
  <si>
    <t>Иммобилизация и удаление с территории поселения безнадзорных животных в количестве 40 голов.</t>
  </si>
  <si>
    <t xml:space="preserve"> Содержание  территории поселения в надлежащем санитарном состоянии 3800 кв.м., ежегодно.  Ремонт оборудования детских площадок на территории поселения. Полная оплата по договорам возмездного оказания услуг.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</si>
  <si>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</si>
  <si>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 xml:space="preserve">                                                                                                                                                                         на 2018-2020 годы"</t>
  </si>
  <si>
    <t xml:space="preserve">                                                                                                                                                                       "Благоустройство территории </t>
  </si>
  <si>
    <t xml:space="preserve">  "Благоустройство территории на 2018 - 2020 годы"</t>
  </si>
  <si>
    <t>Ремонт уличных фонарей в количестве 50шт., ежегодно. Текущий ремонт 2 км. линий уличного освещения.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</si>
  <si>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</si>
  <si>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</si>
  <si>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t>Приобретение посадочного материала в количестве 106 шт.</t>
  </si>
  <si>
    <t>Площадь кладбища, на которой проводится санитарная очистка 13200 кв.м., ежегодно. Количество получателей по договору возмездного оказания услуг - 1 человек.</t>
  </si>
  <si>
    <t>Администрация Роговского сельского поселения   Тимашевского района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</si>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</sst>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0" fillId="2" borderId="1" xfId="0" applyFill="1" applyBorder="1"/>
    <xf numFmtId="0" fontId="3" fillId="2" borderId="1" xfId="0" applyFont="1" applyFill="1" applyBorder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distributed"/>
    </xf>
    <xf numFmtId="0" fontId="6" fillId="2" borderId="14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0" fontId="6" fillId="2" borderId="1" xfId="0" applyFont="1" applyFill="1" applyBorder="1" applyAlignment="1">
      <alignment horizontal="left" vertical="distributed"/>
    </xf>
    <xf numFmtId="49" fontId="1" fillId="2" borderId="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distributed"/>
    </xf>
    <xf numFmtId="0" fontId="8" fillId="2" borderId="6" xfId="0" applyFont="1" applyFill="1" applyBorder="1"/>
    <xf numFmtId="0" fontId="8" fillId="2" borderId="7" xfId="0" applyFont="1" applyFill="1" applyBorder="1"/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7" xfId="0" applyFont="1" applyFill="1" applyBorder="1" applyAlignment="1">
      <alignment horizontal="left" vertical="distributed"/>
    </xf>
    <xf numFmtId="0" fontId="6" fillId="2" borderId="4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distributed"/>
    </xf>
    <xf numFmtId="0" fontId="2" fillId="2" borderId="1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49" fontId="1" fillId="2" borderId="4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view="pageBreakPreview" topLeftCell="A11" zoomScale="80" zoomScaleNormal="60" zoomScaleSheetLayoutView="80" workbookViewId="0">
      <selection activeCell="I39" sqref="I39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19.85546875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" style="2" customWidth="1"/>
    <col min="11" max="11" width="8.85546875" style="2" customWidth="1"/>
    <col min="12" max="12" width="78.5703125" style="2" customWidth="1"/>
    <col min="13" max="13" width="12.5703125" style="2" customWidth="1"/>
    <col min="14" max="14" width="11.140625" style="2" customWidth="1"/>
    <col min="15" max="15" width="39.28515625" style="2" customWidth="1"/>
    <col min="16" max="16" width="10.140625" style="2" hidden="1" customWidth="1"/>
    <col min="17" max="17" width="9.140625" style="2" hidden="1" customWidth="1"/>
    <col min="18" max="16384" width="9.140625" style="2"/>
  </cols>
  <sheetData>
    <row r="1" spans="1:17" ht="18.75">
      <c r="O1" s="5"/>
    </row>
    <row r="3" spans="1:17" ht="18.75">
      <c r="A3" s="80" t="s">
        <v>10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ht="18.75">
      <c r="A4" s="80" t="s">
        <v>13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ht="18.75">
      <c r="A5" s="80" t="s">
        <v>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ht="18.75">
      <c r="A6" s="80" t="s">
        <v>6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7" ht="18.75">
      <c r="A7" s="80" t="s">
        <v>58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17" ht="18.75">
      <c r="A8" s="80" t="s">
        <v>57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1"/>
    </row>
    <row r="9" spans="1:17" s="12" customFormat="1" ht="12.75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7" s="12" customFormat="1" ht="15" customHeight="1">
      <c r="A10" s="78" t="s">
        <v>14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s="12" customFormat="1" ht="15" customHeight="1">
      <c r="A11" s="78" t="s">
        <v>59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ht="15" customHeight="1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7" ht="17.25" customHeight="1">
      <c r="B13" s="40" t="s">
        <v>1</v>
      </c>
      <c r="C13" s="64" t="s">
        <v>15</v>
      </c>
      <c r="D13" s="64"/>
      <c r="E13" s="64"/>
      <c r="F13" s="64"/>
      <c r="G13" s="75" t="s">
        <v>4</v>
      </c>
      <c r="H13" s="64" t="s">
        <v>3</v>
      </c>
      <c r="I13" s="64" t="s">
        <v>2</v>
      </c>
      <c r="J13" s="64"/>
      <c r="K13" s="64"/>
      <c r="L13" s="75" t="s">
        <v>16</v>
      </c>
      <c r="M13" s="69" t="s">
        <v>17</v>
      </c>
      <c r="N13" s="70"/>
      <c r="O13" s="71"/>
    </row>
    <row r="14" spans="1:17" ht="81" customHeight="1">
      <c r="B14" s="40"/>
      <c r="C14" s="64"/>
      <c r="D14" s="64"/>
      <c r="E14" s="64"/>
      <c r="F14" s="64"/>
      <c r="G14" s="76"/>
      <c r="H14" s="64"/>
      <c r="I14" s="13" t="s">
        <v>50</v>
      </c>
      <c r="J14" s="13" t="s">
        <v>51</v>
      </c>
      <c r="K14" s="13" t="s">
        <v>52</v>
      </c>
      <c r="L14" s="76"/>
      <c r="M14" s="72"/>
      <c r="N14" s="73"/>
      <c r="O14" s="74"/>
    </row>
    <row r="15" spans="1:17" ht="17.25" customHeight="1">
      <c r="B15" s="6">
        <v>1</v>
      </c>
      <c r="C15" s="77">
        <v>2</v>
      </c>
      <c r="D15" s="77"/>
      <c r="E15" s="77"/>
      <c r="F15" s="77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77">
        <v>9</v>
      </c>
      <c r="N15" s="77"/>
      <c r="O15" s="77"/>
    </row>
    <row r="16" spans="1:17" ht="26.25" customHeight="1">
      <c r="B16" s="6"/>
      <c r="C16" s="62" t="s">
        <v>18</v>
      </c>
      <c r="D16" s="62"/>
      <c r="E16" s="62"/>
      <c r="F16" s="62"/>
      <c r="G16" s="35" t="s">
        <v>34</v>
      </c>
      <c r="H16" s="35"/>
      <c r="I16" s="35"/>
      <c r="J16" s="35"/>
      <c r="K16" s="35"/>
      <c r="L16" s="63"/>
      <c r="M16" s="63"/>
      <c r="N16" s="63"/>
      <c r="O16" s="63"/>
    </row>
    <row r="17" spans="2:15" ht="38.25" customHeight="1">
      <c r="B17" s="7"/>
      <c r="C17" s="65" t="s">
        <v>32</v>
      </c>
      <c r="D17" s="66"/>
      <c r="E17" s="66"/>
      <c r="F17" s="67"/>
      <c r="G17" s="68" t="s">
        <v>35</v>
      </c>
      <c r="H17" s="33"/>
      <c r="I17" s="33"/>
      <c r="J17" s="33"/>
      <c r="K17" s="33"/>
      <c r="L17" s="60"/>
      <c r="M17" s="33"/>
      <c r="N17" s="33"/>
      <c r="O17" s="34"/>
    </row>
    <row r="18" spans="2:15" ht="40.5" customHeight="1">
      <c r="B18" s="44" t="s">
        <v>12</v>
      </c>
      <c r="C18" s="49" t="s">
        <v>66</v>
      </c>
      <c r="D18" s="50"/>
      <c r="E18" s="50"/>
      <c r="F18" s="51"/>
      <c r="G18" s="3" t="s">
        <v>38</v>
      </c>
      <c r="H18" s="16">
        <f>I18+J18+K18</f>
        <v>2737.5</v>
      </c>
      <c r="I18" s="17">
        <f>I20+I22</f>
        <v>1557.5</v>
      </c>
      <c r="J18" s="17">
        <f>J20+J22</f>
        <v>590</v>
      </c>
      <c r="K18" s="17">
        <f>K20+K22</f>
        <v>590</v>
      </c>
      <c r="L18" s="19"/>
      <c r="M18" s="22" t="s">
        <v>30</v>
      </c>
      <c r="N18" s="22"/>
      <c r="O18" s="22"/>
    </row>
    <row r="19" spans="2:15" ht="30" customHeight="1">
      <c r="B19" s="42"/>
      <c r="C19" s="55" t="s">
        <v>31</v>
      </c>
      <c r="D19" s="56"/>
      <c r="E19" s="56"/>
      <c r="F19" s="57"/>
      <c r="G19" s="3" t="s">
        <v>39</v>
      </c>
      <c r="H19" s="14"/>
      <c r="I19" s="14"/>
      <c r="J19" s="14"/>
      <c r="K19" s="14"/>
      <c r="L19" s="19"/>
      <c r="M19" s="22"/>
      <c r="N19" s="22"/>
      <c r="O19" s="22"/>
    </row>
    <row r="20" spans="2:15" ht="40.5" customHeight="1">
      <c r="B20" s="44" t="s">
        <v>19</v>
      </c>
      <c r="C20" s="49" t="s">
        <v>28</v>
      </c>
      <c r="D20" s="58"/>
      <c r="E20" s="58"/>
      <c r="F20" s="59"/>
      <c r="G20" s="3" t="s">
        <v>38</v>
      </c>
      <c r="H20" s="16">
        <f>I20+J20+K20</f>
        <v>1620</v>
      </c>
      <c r="I20" s="17">
        <v>540</v>
      </c>
      <c r="J20" s="17">
        <v>540</v>
      </c>
      <c r="K20" s="17">
        <v>540</v>
      </c>
      <c r="L20" s="45" t="s">
        <v>49</v>
      </c>
      <c r="M20" s="22"/>
      <c r="N20" s="22"/>
      <c r="O20" s="22"/>
    </row>
    <row r="21" spans="2:15" ht="30.75" customHeight="1">
      <c r="B21" s="42"/>
      <c r="C21" s="46" t="s">
        <v>27</v>
      </c>
      <c r="D21" s="47"/>
      <c r="E21" s="47"/>
      <c r="F21" s="48"/>
      <c r="G21" s="3" t="s">
        <v>39</v>
      </c>
      <c r="H21" s="14"/>
      <c r="I21" s="14"/>
      <c r="J21" s="14"/>
      <c r="K21" s="14"/>
      <c r="L21" s="45"/>
      <c r="M21" s="22"/>
      <c r="N21" s="22"/>
      <c r="O21" s="22"/>
    </row>
    <row r="22" spans="2:15" ht="41.25" customHeight="1">
      <c r="B22" s="44" t="s">
        <v>20</v>
      </c>
      <c r="C22" s="37" t="s">
        <v>21</v>
      </c>
      <c r="D22" s="60"/>
      <c r="E22" s="60"/>
      <c r="F22" s="61"/>
      <c r="G22" s="3" t="s">
        <v>38</v>
      </c>
      <c r="H22" s="16">
        <f>I22+J22+K22</f>
        <v>1117.5</v>
      </c>
      <c r="I22" s="17">
        <f>324.8+692.7</f>
        <v>1017.5</v>
      </c>
      <c r="J22" s="17">
        <v>50</v>
      </c>
      <c r="K22" s="17">
        <v>50</v>
      </c>
      <c r="L22" s="45" t="s">
        <v>60</v>
      </c>
      <c r="M22" s="22"/>
      <c r="N22" s="22"/>
      <c r="O22" s="22"/>
    </row>
    <row r="23" spans="2:15" ht="33.75" customHeight="1">
      <c r="B23" s="42"/>
      <c r="C23" s="29"/>
      <c r="D23" s="30"/>
      <c r="E23" s="30"/>
      <c r="F23" s="31"/>
      <c r="G23" s="3" t="s">
        <v>39</v>
      </c>
      <c r="H23" s="14"/>
      <c r="I23" s="14"/>
      <c r="J23" s="14"/>
      <c r="K23" s="14"/>
      <c r="L23" s="45"/>
      <c r="M23" s="22"/>
      <c r="N23" s="22"/>
      <c r="O23" s="22"/>
    </row>
    <row r="24" spans="2:15" ht="33" customHeight="1">
      <c r="B24" s="41" t="s">
        <v>8</v>
      </c>
      <c r="C24" s="52" t="s">
        <v>68</v>
      </c>
      <c r="D24" s="53"/>
      <c r="E24" s="53"/>
      <c r="F24" s="54"/>
      <c r="G24" s="3" t="s">
        <v>38</v>
      </c>
      <c r="H24" s="14">
        <f>I24+J24+K24</f>
        <v>43</v>
      </c>
      <c r="I24" s="15">
        <v>33</v>
      </c>
      <c r="J24" s="15">
        <v>5</v>
      </c>
      <c r="K24" s="15">
        <v>5</v>
      </c>
      <c r="L24" s="45" t="s">
        <v>63</v>
      </c>
      <c r="M24" s="22" t="s">
        <v>65</v>
      </c>
      <c r="N24" s="22"/>
      <c r="O24" s="22"/>
    </row>
    <row r="25" spans="2:15" ht="30" customHeight="1">
      <c r="B25" s="42"/>
      <c r="C25" s="46" t="s">
        <v>67</v>
      </c>
      <c r="D25" s="47"/>
      <c r="E25" s="47"/>
      <c r="F25" s="48"/>
      <c r="G25" s="3" t="s">
        <v>39</v>
      </c>
      <c r="H25" s="4"/>
      <c r="I25" s="4"/>
      <c r="J25" s="4"/>
      <c r="K25" s="4"/>
      <c r="L25" s="45"/>
      <c r="M25" s="22"/>
      <c r="N25" s="22"/>
      <c r="O25" s="22"/>
    </row>
    <row r="26" spans="2:15" ht="28.5" customHeight="1">
      <c r="B26" s="1"/>
      <c r="C26" s="35" t="s">
        <v>18</v>
      </c>
      <c r="D26" s="35"/>
      <c r="E26" s="35"/>
      <c r="F26" s="35"/>
      <c r="G26" s="35" t="s">
        <v>37</v>
      </c>
      <c r="H26" s="35"/>
      <c r="I26" s="35"/>
      <c r="J26" s="35"/>
      <c r="K26" s="35"/>
      <c r="L26" s="35"/>
      <c r="M26" s="35"/>
      <c r="N26" s="35"/>
      <c r="O26" s="35"/>
    </row>
    <row r="27" spans="2:15" ht="22.5" customHeight="1">
      <c r="B27" s="1"/>
      <c r="C27" s="35" t="s">
        <v>32</v>
      </c>
      <c r="D27" s="35"/>
      <c r="E27" s="35"/>
      <c r="F27" s="35"/>
      <c r="G27" s="35" t="s">
        <v>36</v>
      </c>
      <c r="H27" s="35"/>
      <c r="I27" s="35"/>
      <c r="J27" s="35"/>
      <c r="K27" s="35"/>
      <c r="L27" s="35"/>
      <c r="M27" s="35"/>
      <c r="N27" s="35"/>
      <c r="O27" s="35"/>
    </row>
    <row r="28" spans="2:15" ht="33.75" customHeight="1">
      <c r="B28" s="43" t="s">
        <v>9</v>
      </c>
      <c r="C28" s="37" t="s">
        <v>69</v>
      </c>
      <c r="D28" s="92"/>
      <c r="E28" s="92"/>
      <c r="F28" s="93"/>
      <c r="G28" s="3" t="s">
        <v>38</v>
      </c>
      <c r="H28" s="14">
        <f>I28+J28+K28</f>
        <v>1000</v>
      </c>
      <c r="I28" s="15">
        <f>I30+I32</f>
        <v>500</v>
      </c>
      <c r="J28" s="15">
        <f t="shared" ref="J28:K28" si="0">J30+J32</f>
        <v>100</v>
      </c>
      <c r="K28" s="15">
        <f t="shared" si="0"/>
        <v>400</v>
      </c>
      <c r="L28" s="20"/>
      <c r="M28" s="22" t="s">
        <v>30</v>
      </c>
      <c r="N28" s="22"/>
      <c r="O28" s="22"/>
    </row>
    <row r="29" spans="2:15" ht="32.25" customHeight="1">
      <c r="B29" s="36"/>
      <c r="C29" s="94"/>
      <c r="D29" s="95"/>
      <c r="E29" s="95"/>
      <c r="F29" s="96"/>
      <c r="G29" s="3" t="s">
        <v>39</v>
      </c>
      <c r="H29" s="14"/>
      <c r="I29" s="14"/>
      <c r="J29" s="14"/>
      <c r="K29" s="14"/>
      <c r="L29" s="21"/>
      <c r="M29" s="22"/>
      <c r="N29" s="22"/>
      <c r="O29" s="22"/>
    </row>
    <row r="30" spans="2:15" ht="41.25" customHeight="1">
      <c r="B30" s="36" t="s">
        <v>22</v>
      </c>
      <c r="C30" s="86" t="s">
        <v>53</v>
      </c>
      <c r="D30" s="87"/>
      <c r="E30" s="87"/>
      <c r="F30" s="88"/>
      <c r="G30" s="3" t="s">
        <v>38</v>
      </c>
      <c r="H30" s="14">
        <f>I30+J30+K30</f>
        <v>515.6</v>
      </c>
      <c r="I30" s="15">
        <v>265.60000000000002</v>
      </c>
      <c r="J30" s="15">
        <v>50</v>
      </c>
      <c r="K30" s="15">
        <v>200</v>
      </c>
      <c r="L30" s="85" t="s">
        <v>62</v>
      </c>
      <c r="M30" s="22"/>
      <c r="N30" s="22"/>
      <c r="O30" s="22"/>
    </row>
    <row r="31" spans="2:15" ht="36" customHeight="1">
      <c r="B31" s="36"/>
      <c r="C31" s="89"/>
      <c r="D31" s="90"/>
      <c r="E31" s="90"/>
      <c r="F31" s="91"/>
      <c r="G31" s="3" t="s">
        <v>39</v>
      </c>
      <c r="H31" s="14"/>
      <c r="I31" s="14"/>
      <c r="J31" s="14"/>
      <c r="K31" s="14"/>
      <c r="L31" s="85"/>
      <c r="M31" s="22"/>
      <c r="N31" s="22"/>
      <c r="O31" s="22"/>
    </row>
    <row r="32" spans="2:15" ht="42.75" customHeight="1">
      <c r="B32" s="36" t="s">
        <v>24</v>
      </c>
      <c r="C32" s="37" t="s">
        <v>23</v>
      </c>
      <c r="D32" s="38"/>
      <c r="E32" s="38"/>
      <c r="F32" s="39"/>
      <c r="G32" s="3" t="s">
        <v>38</v>
      </c>
      <c r="H32" s="14">
        <f>I32+J32+K32</f>
        <v>484.4</v>
      </c>
      <c r="I32" s="15">
        <v>234.4</v>
      </c>
      <c r="J32" s="15">
        <v>50</v>
      </c>
      <c r="K32" s="15">
        <v>200</v>
      </c>
      <c r="L32" s="85" t="s">
        <v>64</v>
      </c>
      <c r="M32" s="22"/>
      <c r="N32" s="22"/>
      <c r="O32" s="22"/>
    </row>
    <row r="33" spans="2:15" ht="30.75" customHeight="1">
      <c r="B33" s="36"/>
      <c r="C33" s="29"/>
      <c r="D33" s="30"/>
      <c r="E33" s="30"/>
      <c r="F33" s="31"/>
      <c r="G33" s="3" t="s">
        <v>39</v>
      </c>
      <c r="H33" s="14"/>
      <c r="I33" s="14"/>
      <c r="J33" s="14"/>
      <c r="K33" s="14"/>
      <c r="L33" s="85"/>
      <c r="M33" s="22"/>
      <c r="N33" s="22"/>
      <c r="O33" s="22"/>
    </row>
    <row r="34" spans="2:15" ht="30" customHeight="1">
      <c r="B34" s="1"/>
      <c r="C34" s="32" t="s">
        <v>18</v>
      </c>
      <c r="D34" s="33"/>
      <c r="E34" s="33"/>
      <c r="F34" s="34"/>
      <c r="G34" s="32" t="s">
        <v>33</v>
      </c>
      <c r="H34" s="33"/>
      <c r="I34" s="33"/>
      <c r="J34" s="33"/>
      <c r="K34" s="33"/>
      <c r="L34" s="33"/>
      <c r="M34" s="33"/>
      <c r="N34" s="33"/>
      <c r="O34" s="34"/>
    </row>
    <row r="35" spans="2:15" ht="39" customHeight="1">
      <c r="B35" s="1"/>
      <c r="C35" s="32" t="s">
        <v>48</v>
      </c>
      <c r="D35" s="33"/>
      <c r="E35" s="33"/>
      <c r="F35" s="34"/>
      <c r="G35" s="32" t="s">
        <v>47</v>
      </c>
      <c r="H35" s="33"/>
      <c r="I35" s="33"/>
      <c r="J35" s="33"/>
      <c r="K35" s="33"/>
      <c r="L35" s="33"/>
      <c r="M35" s="33"/>
      <c r="N35" s="33"/>
      <c r="O35" s="34"/>
    </row>
    <row r="36" spans="2:15" ht="32.25" customHeight="1">
      <c r="B36" s="36" t="s">
        <v>11</v>
      </c>
      <c r="C36" s="45" t="s">
        <v>70</v>
      </c>
      <c r="D36" s="98"/>
      <c r="E36" s="98"/>
      <c r="F36" s="98"/>
      <c r="G36" s="3" t="s">
        <v>38</v>
      </c>
      <c r="H36" s="14">
        <f>I36+J36+K36</f>
        <v>2190.6</v>
      </c>
      <c r="I36" s="15">
        <f>I38+I40+I42</f>
        <v>1074.5999999999999</v>
      </c>
      <c r="J36" s="15">
        <f>J38+J40+J42</f>
        <v>231.3</v>
      </c>
      <c r="K36" s="15">
        <f>K38+K40+K42</f>
        <v>884.7</v>
      </c>
      <c r="L36" s="45" t="s">
        <v>55</v>
      </c>
      <c r="M36" s="22" t="s">
        <v>30</v>
      </c>
      <c r="N36" s="22"/>
      <c r="O36" s="22"/>
    </row>
    <row r="37" spans="2:15" ht="35.25" customHeight="1">
      <c r="B37" s="36"/>
      <c r="C37" s="98"/>
      <c r="D37" s="98"/>
      <c r="E37" s="98"/>
      <c r="F37" s="98"/>
      <c r="G37" s="3" t="s">
        <v>39</v>
      </c>
      <c r="H37" s="14"/>
      <c r="I37" s="14"/>
      <c r="J37" s="14"/>
      <c r="K37" s="14"/>
      <c r="L37" s="45"/>
      <c r="M37" s="22"/>
      <c r="N37" s="22"/>
      <c r="O37" s="22"/>
    </row>
    <row r="38" spans="2:15" ht="40.5" customHeight="1">
      <c r="B38" s="97" t="s">
        <v>25</v>
      </c>
      <c r="C38" s="23" t="s">
        <v>40</v>
      </c>
      <c r="D38" s="24"/>
      <c r="E38" s="24"/>
      <c r="F38" s="25"/>
      <c r="G38" s="3" t="s">
        <v>38</v>
      </c>
      <c r="H38" s="14">
        <f>I38+J38+K38</f>
        <v>2020.6000000000001</v>
      </c>
      <c r="I38" s="15">
        <f>967.2+27.4-70</f>
        <v>924.6</v>
      </c>
      <c r="J38" s="15">
        <v>221.3</v>
      </c>
      <c r="K38" s="15">
        <v>874.7</v>
      </c>
      <c r="L38" s="45"/>
      <c r="M38" s="22"/>
      <c r="N38" s="22"/>
      <c r="O38" s="22"/>
    </row>
    <row r="39" spans="2:15" ht="35.25" customHeight="1">
      <c r="B39" s="43"/>
      <c r="C39" s="26"/>
      <c r="D39" s="27"/>
      <c r="E39" s="27"/>
      <c r="F39" s="28"/>
      <c r="G39" s="3" t="s">
        <v>39</v>
      </c>
      <c r="H39" s="14"/>
      <c r="I39" s="14"/>
      <c r="J39" s="14"/>
      <c r="K39" s="14"/>
      <c r="L39" s="45"/>
      <c r="M39" s="22"/>
      <c r="N39" s="22"/>
      <c r="O39" s="22"/>
    </row>
    <row r="40" spans="2:15" ht="47.25" customHeight="1">
      <c r="B40" s="97" t="s">
        <v>26</v>
      </c>
      <c r="C40" s="23" t="s">
        <v>41</v>
      </c>
      <c r="D40" s="24"/>
      <c r="E40" s="24"/>
      <c r="F40" s="25"/>
      <c r="G40" s="3" t="s">
        <v>38</v>
      </c>
      <c r="H40" s="14">
        <f>I40+J40+K40</f>
        <v>120</v>
      </c>
      <c r="I40" s="15">
        <v>100</v>
      </c>
      <c r="J40" s="15">
        <v>10</v>
      </c>
      <c r="K40" s="15">
        <v>10</v>
      </c>
      <c r="L40" s="85" t="s">
        <v>56</v>
      </c>
      <c r="M40" s="83" t="s">
        <v>30</v>
      </c>
      <c r="N40" s="83"/>
      <c r="O40" s="83"/>
    </row>
    <row r="41" spans="2:15" ht="33.75" customHeight="1">
      <c r="B41" s="43"/>
      <c r="C41" s="26"/>
      <c r="D41" s="27"/>
      <c r="E41" s="27"/>
      <c r="F41" s="28"/>
      <c r="G41" s="8" t="s">
        <v>43</v>
      </c>
      <c r="H41" s="14"/>
      <c r="I41" s="14"/>
      <c r="J41" s="14"/>
      <c r="K41" s="14"/>
      <c r="L41" s="85"/>
      <c r="M41" s="83"/>
      <c r="N41" s="83"/>
      <c r="O41" s="83"/>
    </row>
    <row r="42" spans="2:15" ht="31.5" customHeight="1">
      <c r="B42" s="97" t="s">
        <v>29</v>
      </c>
      <c r="C42" s="45" t="s">
        <v>46</v>
      </c>
      <c r="D42" s="45"/>
      <c r="E42" s="45"/>
      <c r="F42" s="45"/>
      <c r="G42" s="3" t="s">
        <v>38</v>
      </c>
      <c r="H42" s="14">
        <f>I42+J42+K42</f>
        <v>50</v>
      </c>
      <c r="I42" s="15">
        <v>50</v>
      </c>
      <c r="J42" s="15">
        <v>0</v>
      </c>
      <c r="K42" s="15">
        <v>0</v>
      </c>
      <c r="L42" s="84" t="s">
        <v>54</v>
      </c>
      <c r="M42" s="83" t="s">
        <v>30</v>
      </c>
      <c r="N42" s="83"/>
      <c r="O42" s="83"/>
    </row>
    <row r="43" spans="2:15" ht="33" customHeight="1">
      <c r="B43" s="43"/>
      <c r="C43" s="45"/>
      <c r="D43" s="45"/>
      <c r="E43" s="45"/>
      <c r="F43" s="45"/>
      <c r="G43" s="3" t="s">
        <v>39</v>
      </c>
      <c r="H43" s="14"/>
      <c r="I43" s="14"/>
      <c r="J43" s="14"/>
      <c r="K43" s="14"/>
      <c r="L43" s="84"/>
      <c r="M43" s="83"/>
      <c r="N43" s="83"/>
      <c r="O43" s="83"/>
    </row>
    <row r="44" spans="2:15" ht="20.25">
      <c r="B44" s="9"/>
      <c r="C44" s="81" t="s">
        <v>7</v>
      </c>
      <c r="D44" s="81"/>
      <c r="E44" s="81"/>
      <c r="F44" s="81"/>
      <c r="G44" s="81"/>
      <c r="H44" s="18">
        <f>H18+H24+H28+H36</f>
        <v>5971.1</v>
      </c>
      <c r="I44" s="18">
        <f>I18+I24+I28+I36</f>
        <v>3165.1</v>
      </c>
      <c r="J44" s="18">
        <f>J18+J24+J28+J36</f>
        <v>926.3</v>
      </c>
      <c r="K44" s="18">
        <f>K18+K24+K28+K36</f>
        <v>1879.7</v>
      </c>
      <c r="L44" s="10"/>
      <c r="M44" s="82"/>
      <c r="N44" s="82"/>
      <c r="O44" s="82"/>
    </row>
    <row r="45" spans="2:15" s="12" customFormat="1" ht="33" customHeight="1"/>
    <row r="46" spans="2:15" s="12" customFormat="1" ht="20.25">
      <c r="B46" s="12" t="s">
        <v>44</v>
      </c>
    </row>
    <row r="47" spans="2:15" s="12" customFormat="1" ht="20.25">
      <c r="B47" s="12" t="s">
        <v>42</v>
      </c>
    </row>
    <row r="48" spans="2:15" s="12" customFormat="1" ht="20.25">
      <c r="B48" s="12" t="s">
        <v>0</v>
      </c>
      <c r="M48" s="78" t="s">
        <v>61</v>
      </c>
      <c r="N48" s="78"/>
      <c r="O48" s="78"/>
    </row>
    <row r="49" spans="2:15" ht="18.7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1" spans="2:15">
      <c r="I51" s="2" t="s">
        <v>45</v>
      </c>
    </row>
  </sheetData>
  <mergeCells count="76">
    <mergeCell ref="B40:B41"/>
    <mergeCell ref="B42:B43"/>
    <mergeCell ref="L36:L39"/>
    <mergeCell ref="B38:B39"/>
    <mergeCell ref="C36:F37"/>
    <mergeCell ref="C42:F43"/>
    <mergeCell ref="C44:G44"/>
    <mergeCell ref="M44:O44"/>
    <mergeCell ref="M48:O48"/>
    <mergeCell ref="M40:O41"/>
    <mergeCell ref="M42:O43"/>
    <mergeCell ref="L42:L43"/>
    <mergeCell ref="L40:L41"/>
    <mergeCell ref="C40:F41"/>
    <mergeCell ref="A10:P10"/>
    <mergeCell ref="A12:P12"/>
    <mergeCell ref="A9:Q9"/>
    <mergeCell ref="A3:Q3"/>
    <mergeCell ref="A4:Q4"/>
    <mergeCell ref="A5:Q5"/>
    <mergeCell ref="A6:Q6"/>
    <mergeCell ref="A7:Q7"/>
    <mergeCell ref="A8:P8"/>
    <mergeCell ref="A11:P11"/>
    <mergeCell ref="C16:F16"/>
    <mergeCell ref="G16:O16"/>
    <mergeCell ref="I13:K13"/>
    <mergeCell ref="C17:F17"/>
    <mergeCell ref="G17:O17"/>
    <mergeCell ref="M13:O14"/>
    <mergeCell ref="H13:H14"/>
    <mergeCell ref="G13:G14"/>
    <mergeCell ref="C13:F14"/>
    <mergeCell ref="C15:F15"/>
    <mergeCell ref="M15:O15"/>
    <mergeCell ref="L13:L14"/>
    <mergeCell ref="L22:L23"/>
    <mergeCell ref="L24:L25"/>
    <mergeCell ref="C25:F25"/>
    <mergeCell ref="M18:O23"/>
    <mergeCell ref="L20:L21"/>
    <mergeCell ref="C18:F18"/>
    <mergeCell ref="C21:F21"/>
    <mergeCell ref="C24:F24"/>
    <mergeCell ref="C19:F19"/>
    <mergeCell ref="C23:F23"/>
    <mergeCell ref="C20:F20"/>
    <mergeCell ref="C22:F22"/>
    <mergeCell ref="M24:O25"/>
    <mergeCell ref="B13:B14"/>
    <mergeCell ref="B24:B25"/>
    <mergeCell ref="B28:B29"/>
    <mergeCell ref="B22:B23"/>
    <mergeCell ref="B20:B21"/>
    <mergeCell ref="B18:B19"/>
    <mergeCell ref="B36:B37"/>
    <mergeCell ref="C32:F32"/>
    <mergeCell ref="B30:B31"/>
    <mergeCell ref="C34:F34"/>
    <mergeCell ref="C35:F35"/>
    <mergeCell ref="C30:F30"/>
    <mergeCell ref="C31:F31"/>
    <mergeCell ref="C26:F26"/>
    <mergeCell ref="C27:F27"/>
    <mergeCell ref="G26:O26"/>
    <mergeCell ref="G27:O27"/>
    <mergeCell ref="B32:B33"/>
    <mergeCell ref="M28:O33"/>
    <mergeCell ref="L32:L33"/>
    <mergeCell ref="L30:L31"/>
    <mergeCell ref="C28:F29"/>
    <mergeCell ref="M36:O39"/>
    <mergeCell ref="C38:F39"/>
    <mergeCell ref="C33:F33"/>
    <mergeCell ref="G34:O34"/>
    <mergeCell ref="G35:O35"/>
  </mergeCells>
  <pageMargins left="0.55118110236220474" right="0.39370078740157483" top="0.98425196850393704" bottom="0.74803149606299213" header="0.31496062992125984" footer="0.31496062992125984"/>
  <pageSetup paperSize="9" scale="52" orientation="landscape" r:id="rId1"/>
  <rowBreaks count="1" manualBreakCount="1">
    <brk id="33" max="16" man="1"/>
  </rowBreaks>
  <colBreaks count="1" manualBreakCount="1">
    <brk id="15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2017-12-05T10:41:59Z</cp:lastPrinted>
  <dcterms:created xsi:type="dcterms:W3CDTF">2014-07-23T08:18:27Z</dcterms:created>
  <dcterms:modified xsi:type="dcterms:W3CDTF">2018-04-09T12:59:16Z</dcterms:modified>
</cp:coreProperties>
</file>